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83" documentId="13_ncr:1_{B2F397EC-2AF5-453B-A913-5A8E3D8E26BC}" xr6:coauthVersionLast="47" xr6:coauthVersionMax="47" xr10:uidLastSave="{BB7CCF67-1E27-4A34-8E7B-828E1048F3F9}"/>
  <bookViews>
    <workbookView xWindow="3015" yWindow="2085" windowWidth="18855" windowHeight="13320" tabRatio="806" xr2:uid="{00000000-000D-0000-FFFF-FFFF00000000}"/>
  </bookViews>
  <sheets>
    <sheet name="入力シート" sheetId="50" r:id="rId1"/>
    <sheet name="種目番号シート" sheetId="52" r:id="rId2"/>
  </sheets>
  <definedNames>
    <definedName name="種目">種目番号シート!$A$1:$D$24</definedName>
  </definedNames>
  <calcPr calcId="191028"/>
</workbook>
</file>

<file path=xl/calcChain.xml><?xml version="1.0" encoding="utf-8"?>
<calcChain xmlns="http://schemas.openxmlformats.org/spreadsheetml/2006/main">
  <c r="J8" i="50" l="1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</calcChain>
</file>

<file path=xl/sharedStrings.xml><?xml version="1.0" encoding="utf-8"?>
<sst xmlns="http://schemas.openxmlformats.org/spreadsheetml/2006/main" count="77" uniqueCount="53">
  <si>
    <t>種目</t>
  </si>
  <si>
    <t>性別</t>
  </si>
  <si>
    <t>壮年</t>
  </si>
  <si>
    <t>年齢</t>
  </si>
  <si>
    <t>A</t>
  </si>
  <si>
    <t>B</t>
  </si>
  <si>
    <t>Ｃ</t>
  </si>
  <si>
    <t>混合</t>
  </si>
  <si>
    <t>加盟団体名</t>
  </si>
  <si>
    <t>〇〇クラブ</t>
  </si>
  <si>
    <t>代表者名</t>
  </si>
  <si>
    <t>〇　〇　　〇　〇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</si>
  <si>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</si>
  <si>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</si>
  <si>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</si>
  <si>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</si>
  <si>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</si>
  <si>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</si>
  <si>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</si>
  <si>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</si>
  <si>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</si>
  <si>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</si>
  <si>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</si>
  <si>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</si>
  <si>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</si>
  <si>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</si>
  <si>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</si>
  <si>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</si>
  <si>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</si>
  <si>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</si>
  <si>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</si>
  <si>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</si>
  <si>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</si>
  <si>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</si>
  <si>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</si>
  <si>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40歳以上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</si>
  <si>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</si>
  <si>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</si>
  <si>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</si>
  <si>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参加者１（性）</t>
    <phoneticPr fontId="3"/>
  </si>
  <si>
    <t>記入方法　：　色付きのセルに記入ください。</t>
    <phoneticPr fontId="3"/>
  </si>
  <si>
    <t>男子</t>
    <rPh sb="1" eb="2">
      <t>コ</t>
    </rPh>
    <phoneticPr fontId="3"/>
  </si>
  <si>
    <t>.</t>
    <phoneticPr fontId="3"/>
  </si>
  <si>
    <t>女子</t>
    <rPh sb="0" eb="2">
      <t>ジョシ</t>
    </rPh>
    <phoneticPr fontId="3"/>
  </si>
  <si>
    <t>90歳以上</t>
    <rPh sb="2" eb="3">
      <t>サイ</t>
    </rPh>
    <phoneticPr fontId="3"/>
  </si>
  <si>
    <t>110歳以上</t>
    <rPh sb="3" eb="4">
      <t>サイ</t>
    </rPh>
    <phoneticPr fontId="3"/>
  </si>
  <si>
    <t>一般</t>
    <rPh sb="0" eb="2">
      <t>イッパン</t>
    </rPh>
    <phoneticPr fontId="3"/>
  </si>
  <si>
    <t>B級40歳以上</t>
    <phoneticPr fontId="3"/>
  </si>
  <si>
    <t>2021年〇〇月〇〇日</t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</si>
  <si>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</si>
  <si>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</si>
  <si>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平日ﾚﾃﾞｲｰｽ</t>
    <rPh sb="0" eb="2">
      <t>ヘイジツ</t>
    </rPh>
    <phoneticPr fontId="3"/>
  </si>
  <si>
    <t>平日レディース参加申請書</t>
    <rPh sb="0" eb="2">
      <t>ヘイジツ</t>
    </rPh>
    <rPh sb="7" eb="9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</si>
</sst>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Protection="1">
      <alignment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</xf>
    <xf numFmtId="5" fontId="1" fillId="3" borderId="1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NumberFormat="1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tabSelected="1" view="pageBreakPreview" zoomScaleNormal="85" zoomScaleSheetLayoutView="100" workbookViewId="0">
      <selection sqref="A1:K1"/>
    </sheetView>
  </sheetViews>
  <sheetFormatPr defaultColWidth="9" defaultRowHeight="14.25" x14ac:dyDescent="0.15"/>
  <cols>
    <col min="1" max="1" width="5.75" style="17" customWidth="1"/>
    <col min="2" max="2" width="8" style="18" customWidth="1"/>
    <col min="3" max="3" width="20.875" style="12" customWidth="1"/>
    <col min="4" max="5" width="12.375" style="12" customWidth="1"/>
    <col min="6" max="6" width="21.25" style="19" customWidth="1"/>
    <col min="7" max="7" width="10.625" style="20" customWidth="1"/>
    <col min="8" max="8" width="12.375" style="20" customWidth="1"/>
    <col min="9" max="9" width="12.375" style="13" customWidth="1"/>
    <col min="10" max="10" width="22.625" style="13" customWidth="1"/>
    <col min="11" max="11" width="10.875" style="20" customWidth="1"/>
    <col min="12" max="12" width="6.5" style="12" customWidth="1"/>
    <col min="13" max="13" width="12.5" style="12" customWidth="1"/>
    <col min="14" max="14" width="5.5" style="12" customWidth="1"/>
    <col min="15" max="15" width="7.625" style="12" customWidth="1"/>
    <col min="16" max="16" width="4.75" style="12" customWidth="1"/>
    <col min="17" max="17" width="7.25" style="13" customWidth="1"/>
    <col min="18" max="19" width="9" style="12"/>
    <col min="20" max="16384" width="9" style="13"/>
  </cols>
  <sheetData>
    <row r="1" spans="1:19" ht="36" customHeight="1" x14ac:dyDescent="0.1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2"/>
      <c r="K1" s="62"/>
    </row>
    <row r="2" spans="1:19" s="16" customFormat="1" ht="36" customHeight="1" x14ac:dyDescent="0.15">
      <c r="A2" s="29"/>
      <c r="B2" s="30"/>
      <c r="C2" s="29"/>
      <c r="D2" s="29"/>
      <c r="E2" s="29"/>
      <c r="F2" s="29"/>
      <c r="G2" s="29"/>
      <c r="H2" s="29"/>
      <c r="I2" s="29"/>
      <c r="J2" s="29"/>
      <c r="K2" s="31"/>
      <c r="L2" s="12"/>
      <c r="M2" s="12"/>
      <c r="N2" s="12"/>
      <c r="O2" s="14"/>
      <c r="P2" s="15"/>
      <c r="Q2" s="14"/>
      <c r="R2" s="14"/>
      <c r="S2" s="14"/>
    </row>
    <row r="3" spans="1:19" s="16" customFormat="1" ht="36" customHeight="1" thickBot="1" x14ac:dyDescent="0.2">
      <c r="A3" s="29"/>
      <c r="B3" s="30"/>
      <c r="C3" s="29"/>
      <c r="D3" s="29"/>
      <c r="E3" s="63" t="s">
        <v>48</v>
      </c>
      <c r="F3" s="64"/>
      <c r="G3" s="64"/>
      <c r="H3" s="29"/>
      <c r="I3" s="65"/>
      <c r="J3" s="66"/>
      <c r="K3" s="31"/>
      <c r="L3" s="12"/>
      <c r="M3" s="12"/>
      <c r="N3" s="12"/>
      <c r="O3" s="14"/>
      <c r="P3" s="14"/>
      <c r="Q3" s="14"/>
      <c r="R3" s="14"/>
      <c r="S3" s="14"/>
    </row>
    <row r="4" spans="1:19" ht="36" customHeight="1" x14ac:dyDescent="0.15">
      <c r="A4" s="29"/>
      <c r="B4" s="30"/>
      <c r="C4" s="29"/>
      <c r="D4" s="29"/>
      <c r="E4" s="29"/>
      <c r="F4" s="29"/>
      <c r="G4" s="32" t="s">
        <v>8</v>
      </c>
      <c r="H4" s="72" t="s">
        <v>9</v>
      </c>
      <c r="I4" s="73"/>
      <c r="J4" s="74"/>
      <c r="K4" s="33"/>
      <c r="O4" s="14"/>
      <c r="P4" s="14"/>
      <c r="Q4" s="14"/>
    </row>
    <row r="5" spans="1:19" ht="36" customHeight="1" x14ac:dyDescent="0.15">
      <c r="A5" s="29"/>
      <c r="B5" s="34" t="s">
        <v>40</v>
      </c>
      <c r="C5" s="29"/>
      <c r="D5" s="29"/>
      <c r="E5" s="29"/>
      <c r="F5" s="29"/>
      <c r="G5" s="35" t="s">
        <v>10</v>
      </c>
      <c r="H5" s="68" t="s">
        <v>11</v>
      </c>
      <c r="I5" s="69"/>
      <c r="J5" s="24" t="s">
        <v>22</v>
      </c>
      <c r="K5" s="33"/>
      <c r="O5" s="14"/>
      <c r="P5" s="15"/>
      <c r="Q5" s="14"/>
    </row>
    <row r="6" spans="1:19" ht="36" customHeight="1" thickBot="1" x14ac:dyDescent="0.2">
      <c r="A6" s="30"/>
      <c r="B6" s="30"/>
      <c r="C6" s="30"/>
      <c r="D6" s="30"/>
      <c r="E6" s="30"/>
      <c r="F6" s="30"/>
      <c r="G6" s="36" t="s">
        <v>12</v>
      </c>
      <c r="H6" s="70" t="s">
        <v>11</v>
      </c>
      <c r="I6" s="71"/>
      <c r="J6" s="25" t="s">
        <v>22</v>
      </c>
      <c r="K6" s="37"/>
      <c r="O6" s="14"/>
      <c r="P6" s="14"/>
      <c r="Q6" s="14"/>
    </row>
    <row r="7" spans="1:19" ht="36" customHeight="1" thickBot="1" x14ac:dyDescent="0.2">
      <c r="A7" s="30"/>
      <c r="B7" s="38"/>
      <c r="C7" s="30"/>
      <c r="D7" s="67"/>
      <c r="E7" s="67"/>
      <c r="F7" s="30"/>
      <c r="G7" s="27" t="s">
        <v>37</v>
      </c>
      <c r="H7" s="75" t="s">
        <v>38</v>
      </c>
      <c r="I7" s="76"/>
      <c r="J7" s="77"/>
      <c r="K7" s="39"/>
      <c r="O7" s="14"/>
      <c r="P7" s="15"/>
      <c r="Q7" s="14"/>
    </row>
    <row r="8" spans="1:19" ht="36" customHeight="1" thickBot="1" x14ac:dyDescent="0.2">
      <c r="A8" s="40"/>
      <c r="B8" s="30"/>
      <c r="C8" s="41"/>
      <c r="D8" s="41"/>
      <c r="E8" s="41"/>
      <c r="F8" s="41"/>
      <c r="G8" s="42" t="s">
        <v>27</v>
      </c>
      <c r="H8" s="26"/>
      <c r="I8" s="27" t="s">
        <v>26</v>
      </c>
      <c r="J8" s="28">
        <f>SUM(H8*3000)</f>
        <v>0</v>
      </c>
      <c r="K8" s="11"/>
      <c r="O8" s="14"/>
      <c r="P8" s="14"/>
      <c r="Q8" s="14"/>
    </row>
    <row r="9" spans="1:19" ht="36" customHeight="1" thickBot="1" x14ac:dyDescent="0.2">
      <c r="A9" s="29"/>
      <c r="B9" s="30"/>
      <c r="C9" s="29"/>
      <c r="D9" s="29"/>
      <c r="E9" s="29"/>
      <c r="F9" s="29"/>
      <c r="G9" s="43"/>
      <c r="H9" s="44"/>
      <c r="I9" s="44"/>
      <c r="J9" s="44"/>
      <c r="K9" s="39"/>
      <c r="M9" s="54"/>
      <c r="O9" s="14"/>
      <c r="P9" s="15"/>
      <c r="Q9" s="14"/>
    </row>
    <row r="10" spans="1:19" s="23" customFormat="1" ht="59.25" customHeight="1" thickBot="1" x14ac:dyDescent="0.2">
      <c r="A10" s="45" t="s">
        <v>13</v>
      </c>
      <c r="B10" s="46" t="s">
        <v>14</v>
      </c>
      <c r="C10" s="48" t="s">
        <v>0</v>
      </c>
      <c r="D10" s="49" t="s">
        <v>39</v>
      </c>
      <c r="E10" s="50" t="s">
        <v>15</v>
      </c>
      <c r="F10" s="50" t="s">
        <v>16</v>
      </c>
      <c r="G10" s="51" t="s">
        <v>17</v>
      </c>
      <c r="H10" s="52" t="s">
        <v>18</v>
      </c>
      <c r="I10" s="53" t="s">
        <v>19</v>
      </c>
      <c r="J10" s="53" t="s">
        <v>20</v>
      </c>
      <c r="K10" s="51" t="s">
        <v>21</v>
      </c>
      <c r="L10" s="21"/>
      <c r="M10" s="21"/>
      <c r="N10" s="22"/>
      <c r="O10" s="22"/>
    </row>
    <row r="11" spans="1:19" ht="36" customHeight="1" thickBot="1" x14ac:dyDescent="0.2">
      <c r="A11" s="47">
        <v>1</v>
      </c>
      <c r="B11" s="1"/>
      <c r="C11" s="10" t="str">
        <f>IF(B11="","","【"&amp;VLOOKUP(B11,種目番号シート!A2:D24,2,0)&amp;"】 "&amp;VLOOKUP(B11,種目番号シート!$A$2:$D$24,3,0)&amp;" "&amp;VLOOKUP(B11,種目番号シート!$A$2:$D$24,4,0))</f>
        <v/>
      </c>
      <c r="D11" s="2"/>
      <c r="E11" s="3"/>
      <c r="F11" s="4"/>
      <c r="G11" s="9"/>
      <c r="H11" s="5"/>
      <c r="I11" s="7"/>
      <c r="J11" s="8"/>
      <c r="K11" s="9"/>
      <c r="L11" s="15"/>
      <c r="M11" s="14"/>
      <c r="P11" s="13"/>
      <c r="R11" s="13"/>
      <c r="S11" s="13"/>
    </row>
    <row r="12" spans="1:19" ht="36" customHeight="1" thickBot="1" x14ac:dyDescent="0.2">
      <c r="A12" s="47">
        <v>2</v>
      </c>
      <c r="B12" s="1"/>
      <c r="C12" s="10" t="str">
        <f>IF(B12="","","【"&amp;VLOOKUP(B12,種目番号シート!$A$2:$D$24,2,0)&amp;"】 "&amp;VLOOKUP(B12,種目番号シート!$A$2:$D$24,3,0)&amp;" "&amp;VLOOKUP(B12,種目番号シート!$A$2:$D$24,4,0))</f>
        <v/>
      </c>
      <c r="D12" s="2"/>
      <c r="E12" s="3"/>
      <c r="F12" s="4"/>
      <c r="G12" s="9"/>
      <c r="H12" s="6"/>
      <c r="I12" s="3"/>
      <c r="J12" s="8"/>
      <c r="K12" s="9"/>
      <c r="L12" s="15"/>
      <c r="M12" s="14"/>
      <c r="P12" s="13"/>
      <c r="R12" s="13"/>
      <c r="S12" s="13"/>
    </row>
    <row r="13" spans="1:19" ht="36" customHeight="1" thickBot="1" x14ac:dyDescent="0.2">
      <c r="A13" s="47">
        <v>3</v>
      </c>
      <c r="B13" s="1"/>
      <c r="C13" s="10" t="str">
        <f>IF(B13="","","【"&amp;VLOOKUP(B13,種目番号シート!$A$2:$D$24,2,0)&amp;"】 "&amp;VLOOKUP(B13,種目番号シート!$A$2:$D$24,3,0)&amp;" "&amp;VLOOKUP(B13,種目番号シート!$A$2:$D$24,4,0))</f>
        <v/>
      </c>
      <c r="D13" s="2"/>
      <c r="E13" s="3"/>
      <c r="F13" s="4"/>
      <c r="G13" s="9"/>
      <c r="H13" s="6"/>
      <c r="I13" s="3"/>
      <c r="J13" s="4"/>
      <c r="K13" s="9"/>
      <c r="L13" s="15"/>
      <c r="M13" s="14"/>
      <c r="P13" s="13"/>
      <c r="R13" s="13"/>
      <c r="S13" s="13"/>
    </row>
    <row r="14" spans="1:19" ht="36" customHeight="1" thickBot="1" x14ac:dyDescent="0.2">
      <c r="A14" s="47">
        <v>4</v>
      </c>
      <c r="B14" s="1"/>
      <c r="C14" s="10" t="str">
        <f>IF(B14="","","【"&amp;VLOOKUP(B14,種目番号シート!$A$2:$D$24,2,0)&amp;"】 "&amp;VLOOKUP(B14,種目番号シート!$A$2:$D$24,3,0)&amp;" "&amp;VLOOKUP(B14,種目番号シート!$A$2:$D$24,4,0))</f>
        <v/>
      </c>
      <c r="D14" s="2"/>
      <c r="E14" s="3"/>
      <c r="F14" s="4"/>
      <c r="G14" s="9"/>
      <c r="H14" s="6"/>
      <c r="I14" s="3"/>
      <c r="J14" s="4"/>
      <c r="K14" s="9"/>
      <c r="L14" s="15"/>
      <c r="M14" s="14"/>
      <c r="P14" s="13"/>
      <c r="R14" s="13"/>
      <c r="S14" s="13"/>
    </row>
    <row r="15" spans="1:19" ht="36" customHeight="1" thickBot="1" x14ac:dyDescent="0.2">
      <c r="A15" s="47">
        <v>5</v>
      </c>
      <c r="B15" s="1"/>
      <c r="C15" s="10" t="str">
        <f>IF(B15="","","【"&amp;VLOOKUP(B15,種目番号シート!$A$2:$D$24,2,0)&amp;"】 "&amp;VLOOKUP(B15,種目番号シート!$A$2:$D$24,3,0)&amp;" "&amp;VLOOKUP(B15,種目番号シート!$A$2:$D$24,4,0))</f>
        <v/>
      </c>
      <c r="D15" s="2"/>
      <c r="E15" s="3"/>
      <c r="F15" s="4"/>
      <c r="G15" s="9"/>
      <c r="H15" s="6"/>
      <c r="I15" s="3"/>
      <c r="J15" s="4"/>
      <c r="K15" s="9"/>
      <c r="L15" s="15"/>
      <c r="M15" s="14"/>
      <c r="P15" s="13"/>
      <c r="R15" s="13"/>
      <c r="S15" s="13"/>
    </row>
    <row r="16" spans="1:19" ht="36" customHeight="1" thickBot="1" x14ac:dyDescent="0.2">
      <c r="A16" s="47">
        <v>6</v>
      </c>
      <c r="B16" s="1"/>
      <c r="C16" s="10" t="str">
        <f>IF(B16="","","【"&amp;VLOOKUP(B16,種目番号シート!$A$2:$D$24,2,0)&amp;"】 "&amp;VLOOKUP(B16,種目番号シート!$A$2:$D$24,3,0)&amp;" "&amp;VLOOKUP(B16,種目番号シート!$A$2:$D$24,4,0))</f>
        <v/>
      </c>
      <c r="D16" s="2"/>
      <c r="E16" s="3"/>
      <c r="F16" s="4"/>
      <c r="G16" s="9"/>
      <c r="H16" s="6"/>
      <c r="I16" s="3"/>
      <c r="J16" s="4"/>
      <c r="K16" s="9"/>
      <c r="L16" s="15"/>
      <c r="M16" s="14"/>
      <c r="P16" s="13"/>
      <c r="R16" s="13"/>
      <c r="S16" s="13"/>
    </row>
    <row r="17" spans="1:19" ht="36" customHeight="1" thickBot="1" x14ac:dyDescent="0.2">
      <c r="A17" s="47">
        <v>7</v>
      </c>
      <c r="B17" s="1"/>
      <c r="C17" s="10" t="str">
        <f>IF(B17="","","【"&amp;VLOOKUP(B17,種目番号シート!$A$2:$D$24,2,0)&amp;"】 "&amp;VLOOKUP(B17,種目番号シート!$A$2:$D$24,3,0)&amp;" "&amp;VLOOKUP(B17,種目番号シート!$A$2:$D$24,4,0))</f>
        <v/>
      </c>
      <c r="D17" s="2"/>
      <c r="E17" s="3"/>
      <c r="F17" s="4"/>
      <c r="G17" s="9"/>
      <c r="H17" s="6"/>
      <c r="I17" s="3"/>
      <c r="J17" s="4"/>
      <c r="K17" s="9"/>
      <c r="L17" s="15"/>
      <c r="M17" s="14"/>
      <c r="P17" s="13"/>
      <c r="R17" s="13"/>
      <c r="S17" s="13"/>
    </row>
    <row r="18" spans="1:19" ht="36" customHeight="1" thickBot="1" x14ac:dyDescent="0.2">
      <c r="A18" s="47">
        <v>8</v>
      </c>
      <c r="B18" s="1"/>
      <c r="C18" s="10" t="str">
        <f>IF(B18="","","【"&amp;VLOOKUP(B18,種目番号シート!$A$2:$D$24,2,0)&amp;"】 "&amp;VLOOKUP(B18,種目番号シート!$A$2:$D$24,3,0)&amp;" "&amp;VLOOKUP(B18,種目番号シート!$A$2:$D$24,4,0))</f>
        <v/>
      </c>
      <c r="D18" s="2"/>
      <c r="E18" s="3"/>
      <c r="F18" s="4"/>
      <c r="G18" s="9"/>
      <c r="H18" s="6"/>
      <c r="I18" s="3"/>
      <c r="J18" s="4"/>
      <c r="K18" s="9"/>
      <c r="L18" s="15"/>
      <c r="M18" s="14"/>
      <c r="P18" s="13"/>
      <c r="R18" s="13"/>
      <c r="S18" s="13"/>
    </row>
    <row r="19" spans="1:19" ht="36" customHeight="1" thickBot="1" x14ac:dyDescent="0.2">
      <c r="A19" s="47">
        <v>9</v>
      </c>
      <c r="B19" s="1"/>
      <c r="C19" s="10" t="str">
        <f>IF(B19="","","【"&amp;VLOOKUP(B19,種目番号シート!$A$2:$D$24,2,0)&amp;"】 "&amp;VLOOKUP(B19,種目番号シート!$A$2:$D$24,3,0)&amp;" "&amp;VLOOKUP(B19,種目番号シート!$A$2:$D$24,4,0))</f>
        <v/>
      </c>
      <c r="D19" s="2"/>
      <c r="E19" s="3"/>
      <c r="F19" s="4"/>
      <c r="G19" s="9"/>
      <c r="H19" s="6"/>
      <c r="I19" s="3"/>
      <c r="J19" s="4"/>
      <c r="K19" s="9"/>
      <c r="L19" s="15"/>
      <c r="M19" s="14"/>
      <c r="P19" s="13"/>
      <c r="R19" s="13"/>
      <c r="S19" s="13"/>
    </row>
    <row r="20" spans="1:19" ht="36" customHeight="1" thickBot="1" x14ac:dyDescent="0.2">
      <c r="A20" s="47">
        <v>10</v>
      </c>
      <c r="B20" s="1"/>
      <c r="C20" s="10" t="str">
        <f>IF(B20="","","【"&amp;VLOOKUP(B20,種目番号シート!$A$2:$D$24,2,0)&amp;"】 "&amp;VLOOKUP(B20,種目番号シート!$A$2:$D$24,3,0)&amp;" "&amp;VLOOKUP(B20,種目番号シート!$A$2:$D$24,4,0))</f>
        <v/>
      </c>
      <c r="D20" s="2"/>
      <c r="E20" s="3"/>
      <c r="F20" s="4"/>
      <c r="G20" s="9"/>
      <c r="H20" s="6"/>
      <c r="I20" s="3"/>
      <c r="J20" s="4"/>
      <c r="K20" s="9"/>
      <c r="L20" s="15"/>
      <c r="M20" s="14"/>
      <c r="P20" s="13"/>
      <c r="R20" s="13"/>
      <c r="S20" s="13"/>
    </row>
    <row r="21" spans="1:19" ht="36" customHeight="1" thickBot="1" x14ac:dyDescent="0.2">
      <c r="A21" s="47">
        <v>11</v>
      </c>
      <c r="B21" s="1"/>
      <c r="C21" s="10" t="str">
        <f>IF(B21="","","【"&amp;VLOOKUP(B21,種目番号シート!$A$2:$D$24,2,0)&amp;"】 "&amp;VLOOKUP(B21,種目番号シート!$A$2:$D$24,3,0)&amp;" "&amp;VLOOKUP(B21,種目番号シート!$A$2:$D$24,4,0))</f>
        <v/>
      </c>
      <c r="D21" s="2"/>
      <c r="E21" s="3"/>
      <c r="F21" s="4"/>
      <c r="G21" s="9"/>
      <c r="H21" s="6"/>
      <c r="I21" s="3"/>
      <c r="J21" s="4"/>
      <c r="K21" s="9"/>
      <c r="L21" s="15"/>
      <c r="M21" s="14"/>
      <c r="P21" s="13"/>
      <c r="R21" s="13"/>
      <c r="S21" s="13"/>
    </row>
    <row r="22" spans="1:19" ht="36" customHeight="1" thickBot="1" x14ac:dyDescent="0.2">
      <c r="A22" s="47">
        <v>12</v>
      </c>
      <c r="B22" s="1"/>
      <c r="C22" s="10" t="str">
        <f>IF(B22="","","【"&amp;VLOOKUP(B22,種目番号シート!$A$2:$D$24,2,0)&amp;"】 "&amp;VLOOKUP(B22,種目番号シート!$A$2:$D$24,3,0)&amp;" "&amp;VLOOKUP(B22,種目番号シート!$A$2:$D$24,4,0))</f>
        <v/>
      </c>
      <c r="D22" s="2"/>
      <c r="E22" s="3"/>
      <c r="F22" s="4"/>
      <c r="G22" s="9"/>
      <c r="H22" s="6"/>
      <c r="I22" s="3"/>
      <c r="J22" s="4"/>
      <c r="K22" s="9"/>
      <c r="L22" s="15"/>
      <c r="M22" s="14"/>
      <c r="P22" s="13"/>
      <c r="R22" s="13"/>
      <c r="S22" s="13"/>
    </row>
    <row r="23" spans="1:19" ht="36" customHeight="1" thickBot="1" x14ac:dyDescent="0.2">
      <c r="A23" s="47">
        <v>13</v>
      </c>
      <c r="B23" s="1"/>
      <c r="C23" s="10" t="str">
        <f>IF(B23="","","【"&amp;VLOOKUP(B23,種目番号シート!$A$2:$D$24,2,0)&amp;"】 "&amp;VLOOKUP(B23,種目番号シート!$A$2:$D$24,3,0)&amp;" "&amp;VLOOKUP(B23,種目番号シート!$A$2:$D$24,4,0))</f>
        <v/>
      </c>
      <c r="D23" s="2"/>
      <c r="E23" s="3"/>
      <c r="F23" s="4"/>
      <c r="G23" s="9"/>
      <c r="H23" s="6"/>
      <c r="I23" s="3"/>
      <c r="J23" s="4"/>
      <c r="K23" s="9"/>
      <c r="L23" s="15"/>
      <c r="M23" s="14"/>
      <c r="P23" s="13"/>
      <c r="R23" s="13"/>
      <c r="S23" s="13"/>
    </row>
    <row r="24" spans="1:19" ht="36" customHeight="1" thickBot="1" x14ac:dyDescent="0.2">
      <c r="A24" s="47">
        <v>14</v>
      </c>
      <c r="B24" s="1"/>
      <c r="C24" s="10" t="str">
        <f>IF(B24="","","【"&amp;VLOOKUP(B24,種目番号シート!$A$2:$D$24,2,0)&amp;"】 "&amp;VLOOKUP(B24,種目番号シート!$A$2:$D$24,3,0)&amp;" "&amp;VLOOKUP(B24,種目番号シート!$A$2:$D$24,4,0))</f>
        <v/>
      </c>
      <c r="D24" s="2"/>
      <c r="E24" s="3"/>
      <c r="F24" s="4"/>
      <c r="G24" s="9"/>
      <c r="H24" s="6"/>
      <c r="I24" s="3"/>
      <c r="J24" s="4"/>
      <c r="K24" s="9"/>
      <c r="L24" s="15"/>
      <c r="M24" s="14"/>
      <c r="P24" s="13"/>
      <c r="R24" s="13"/>
      <c r="S24" s="13"/>
    </row>
    <row r="25" spans="1:19" ht="36" customHeight="1" thickBot="1" x14ac:dyDescent="0.2">
      <c r="A25" s="47">
        <v>15</v>
      </c>
      <c r="B25" s="1"/>
      <c r="C25" s="10" t="str">
        <f>IF(B25="","","【"&amp;VLOOKUP(B25,種目番号シート!$A$2:$D$24,2,0)&amp;"】 "&amp;VLOOKUP(B25,種目番号シート!$A$2:$D$24,3,0)&amp;" "&amp;VLOOKUP(B25,種目番号シート!$A$2:$D$24,4,0))</f>
        <v/>
      </c>
      <c r="D25" s="2"/>
      <c r="E25" s="3"/>
      <c r="F25" s="4"/>
      <c r="G25" s="9"/>
      <c r="H25" s="6"/>
      <c r="I25" s="3"/>
      <c r="J25" s="4"/>
      <c r="K25" s="9"/>
      <c r="L25" s="15"/>
      <c r="M25" s="14"/>
      <c r="P25" s="13"/>
      <c r="R25" s="13"/>
      <c r="S25" s="13"/>
    </row>
    <row r="26" spans="1:19" ht="36" customHeight="1" thickBot="1" x14ac:dyDescent="0.2">
      <c r="A26" s="47">
        <v>16</v>
      </c>
      <c r="B26" s="1"/>
      <c r="C26" s="10" t="str">
        <f>IF(B26="","","【"&amp;VLOOKUP(B26,種目番号シート!$A$2:$D$24,2,0)&amp;"】 "&amp;VLOOKUP(B26,種目番号シート!$A$2:$D$24,3,0)&amp;" "&amp;VLOOKUP(B26,種目番号シート!$A$2:$D$24,4,0))</f>
        <v/>
      </c>
      <c r="D26" s="2"/>
      <c r="E26" s="3"/>
      <c r="F26" s="4"/>
      <c r="G26" s="9"/>
      <c r="H26" s="6"/>
      <c r="I26" s="3"/>
      <c r="J26" s="4"/>
      <c r="K26" s="9"/>
      <c r="L26" s="15"/>
      <c r="M26" s="14"/>
      <c r="P26" s="13"/>
      <c r="R26" s="13"/>
      <c r="S26" s="13"/>
    </row>
    <row r="27" spans="1:19" ht="36" customHeight="1" thickBot="1" x14ac:dyDescent="0.2">
      <c r="A27" s="47">
        <v>17</v>
      </c>
      <c r="B27" s="1"/>
      <c r="C27" s="10" t="str">
        <f>IF(B27="","","【"&amp;VLOOKUP(B27,種目番号シート!$A$2:$D$24,2,0)&amp;"】 "&amp;VLOOKUP(B27,種目番号シート!$A$2:$D$24,3,0)&amp;" "&amp;VLOOKUP(B27,種目番号シート!$A$2:$D$24,4,0))</f>
        <v/>
      </c>
      <c r="D27" s="2"/>
      <c r="E27" s="3"/>
      <c r="F27" s="4"/>
      <c r="G27" s="9"/>
      <c r="H27" s="6"/>
      <c r="I27" s="3"/>
      <c r="J27" s="4"/>
      <c r="K27" s="9"/>
      <c r="L27" s="15"/>
      <c r="M27" s="14"/>
      <c r="P27" s="13"/>
      <c r="R27" s="13"/>
      <c r="S27" s="13"/>
    </row>
    <row r="28" spans="1:19" ht="36" customHeight="1" thickBot="1" x14ac:dyDescent="0.2">
      <c r="A28" s="47">
        <v>18</v>
      </c>
      <c r="B28" s="1"/>
      <c r="C28" s="10" t="str">
        <f>IF(B28="","","【"&amp;VLOOKUP(B28,種目番号シート!$A$2:$D$24,2,0)&amp;"】 "&amp;VLOOKUP(B28,種目番号シート!$A$2:$D$24,3,0)&amp;" "&amp;VLOOKUP(B28,種目番号シート!$A$2:$D$24,4,0))</f>
        <v/>
      </c>
      <c r="D28" s="2"/>
      <c r="E28" s="3"/>
      <c r="F28" s="4"/>
      <c r="G28" s="9"/>
      <c r="H28" s="6"/>
      <c r="I28" s="3"/>
      <c r="J28" s="4"/>
      <c r="K28" s="9"/>
      <c r="L28" s="15"/>
      <c r="M28" s="14"/>
      <c r="P28" s="13"/>
      <c r="R28" s="13"/>
      <c r="S28" s="13"/>
    </row>
    <row r="29" spans="1:19" ht="36" customHeight="1" thickBot="1" x14ac:dyDescent="0.2">
      <c r="A29" s="47">
        <v>19</v>
      </c>
      <c r="B29" s="1"/>
      <c r="C29" s="10" t="str">
        <f>IF(B29="","","【"&amp;VLOOKUP(B29,種目番号シート!$A$2:$D$24,2,0)&amp;"】 "&amp;VLOOKUP(B29,種目番号シート!$A$2:$D$24,3,0)&amp;" "&amp;VLOOKUP(B29,種目番号シート!$A$2:$D$24,4,0))</f>
        <v/>
      </c>
      <c r="D29" s="2"/>
      <c r="E29" s="3"/>
      <c r="F29" s="4"/>
      <c r="G29" s="9"/>
      <c r="H29" s="6"/>
      <c r="I29" s="3"/>
      <c r="J29" s="4"/>
      <c r="K29" s="9"/>
      <c r="L29" s="15"/>
      <c r="M29" s="14"/>
      <c r="P29" s="13"/>
      <c r="R29" s="13"/>
      <c r="S29" s="13"/>
    </row>
    <row r="30" spans="1:19" ht="36" customHeight="1" thickBot="1" x14ac:dyDescent="0.2">
      <c r="A30" s="47">
        <v>20</v>
      </c>
      <c r="B30" s="1"/>
      <c r="C30" s="10" t="str">
        <f>IF(B30="","","【"&amp;VLOOKUP(B30,種目番号シート!$A$2:$D$24,2,0)&amp;"】 "&amp;VLOOKUP(B30,種目番号シート!$A$2:$D$24,3,0)&amp;" "&amp;VLOOKUP(B30,種目番号シート!$A$2:$D$24,4,0))</f>
        <v/>
      </c>
      <c r="D30" s="2"/>
      <c r="E30" s="3"/>
      <c r="F30" s="4"/>
      <c r="G30" s="9"/>
      <c r="H30" s="6"/>
      <c r="I30" s="3"/>
      <c r="J30" s="4"/>
      <c r="K30" s="9"/>
      <c r="L30" s="15"/>
      <c r="M30" s="14"/>
      <c r="P30" s="13"/>
      <c r="R30" s="13"/>
      <c r="S30" s="13"/>
    </row>
    <row r="31" spans="1:19" ht="36" customHeight="1" thickBot="1" x14ac:dyDescent="0.2">
      <c r="A31" s="47">
        <v>21</v>
      </c>
      <c r="B31" s="1"/>
      <c r="C31" s="10" t="str">
        <f>IF(B31="","","【"&amp;VLOOKUP(B31,種目番号シート!$A$2:$D$24,2,0)&amp;"】 "&amp;VLOOKUP(B31,種目番号シート!$A$2:$D$24,3,0)&amp;" "&amp;VLOOKUP(B31,種目番号シート!$A$2:$D$24,4,0))</f>
        <v/>
      </c>
      <c r="D31" s="2"/>
      <c r="E31" s="3"/>
      <c r="F31" s="4"/>
      <c r="G31" s="9"/>
      <c r="H31" s="6"/>
      <c r="I31" s="3"/>
      <c r="J31" s="4"/>
      <c r="K31" s="9"/>
      <c r="L31" s="15"/>
      <c r="M31" s="14"/>
      <c r="P31" s="13"/>
      <c r="R31" s="13"/>
      <c r="S31" s="13"/>
    </row>
    <row r="32" spans="1:19" ht="36" customHeight="1" thickBot="1" x14ac:dyDescent="0.2">
      <c r="A32" s="47">
        <v>22</v>
      </c>
      <c r="B32" s="1"/>
      <c r="C32" s="10" t="str">
        <f>IF(B32="","","【"&amp;VLOOKUP(B32,種目番号シート!$A$2:$D$24,2,0)&amp;"】 "&amp;VLOOKUP(B32,種目番号シート!$A$2:$D$24,3,0)&amp;" "&amp;VLOOKUP(B32,種目番号シート!$A$2:$D$24,4,0))</f>
        <v/>
      </c>
      <c r="D32" s="2"/>
      <c r="E32" s="3"/>
      <c r="F32" s="4"/>
      <c r="G32" s="9"/>
      <c r="H32" s="6"/>
      <c r="I32" s="3"/>
      <c r="J32" s="4"/>
      <c r="K32" s="9"/>
      <c r="L32" s="15"/>
      <c r="M32" s="14"/>
      <c r="P32" s="13"/>
      <c r="R32" s="13"/>
      <c r="S32" s="13"/>
    </row>
    <row r="33" spans="1:19" ht="36" customHeight="1" thickBot="1" x14ac:dyDescent="0.2">
      <c r="A33" s="47">
        <v>23</v>
      </c>
      <c r="B33" s="1"/>
      <c r="C33" s="10" t="str">
        <f>IF(B33="","","【"&amp;VLOOKUP(B33,種目番号シート!$A$2:$D$24,2,0)&amp;"】 "&amp;VLOOKUP(B33,種目番号シート!$A$2:$D$24,3,0)&amp;" "&amp;VLOOKUP(B33,種目番号シート!$A$2:$D$24,4,0))</f>
        <v/>
      </c>
      <c r="D33" s="2"/>
      <c r="E33" s="3"/>
      <c r="F33" s="4"/>
      <c r="G33" s="9"/>
      <c r="H33" s="6"/>
      <c r="I33" s="3"/>
      <c r="J33" s="4"/>
      <c r="K33" s="9"/>
      <c r="L33" s="15"/>
      <c r="M33" s="14"/>
      <c r="P33" s="13"/>
      <c r="R33" s="13"/>
      <c r="S33" s="13"/>
    </row>
    <row r="34" spans="1:19" ht="36" customHeight="1" thickBot="1" x14ac:dyDescent="0.2">
      <c r="A34" s="47">
        <v>24</v>
      </c>
      <c r="B34" s="1"/>
      <c r="C34" s="10" t="str">
        <f>IF(B34="","","【"&amp;VLOOKUP(B34,種目番号シート!$A$2:$D$24,2,0)&amp;"】 "&amp;VLOOKUP(B34,種目番号シート!$A$2:$D$24,3,0)&amp;" "&amp;VLOOKUP(B34,種目番号シート!$A$2:$D$24,4,0))</f>
        <v/>
      </c>
      <c r="D34" s="2"/>
      <c r="E34" s="3"/>
      <c r="F34" s="4"/>
      <c r="G34" s="9"/>
      <c r="H34" s="6"/>
      <c r="I34" s="3"/>
      <c r="J34" s="4"/>
      <c r="K34" s="9"/>
      <c r="L34" s="15"/>
      <c r="M34" s="14"/>
      <c r="P34" s="13"/>
      <c r="R34" s="13"/>
      <c r="S34" s="13"/>
    </row>
  </sheetData>
  <sheetProtection algorithmName="SHA-512" hashValue="GMNKagydD2SoEHb6JSMS57J4U0vcnjo1kJmgnQxPe8t3gb++o879mDBNtmnkoiiOeFZZUadI9DQsMCQey1Z8qA==" saltValue="TwUzZd/AS0vFIRnosE7g6w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34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G11:G34 K11:K34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SheetLayoutView="100" workbookViewId="0">
      <selection sqref="A1:XFD1048576"/>
    </sheetView>
  </sheetViews>
  <sheetFormatPr defaultColWidth="9" defaultRowHeight="14.25" x14ac:dyDescent="0.15"/>
  <cols>
    <col min="1" max="1" width="9" style="57"/>
    <col min="2" max="2" width="11.375" style="57" customWidth="1"/>
    <col min="3" max="3" width="13.875" style="57" customWidth="1"/>
    <col min="4" max="4" width="14.125" style="57" customWidth="1"/>
    <col min="5" max="5" width="27" style="57" customWidth="1"/>
    <col min="6" max="16384" width="9" style="57"/>
  </cols>
  <sheetData>
    <row r="1" spans="1:6" x14ac:dyDescent="0.15">
      <c r="A1" s="55" t="s">
        <v>0</v>
      </c>
      <c r="B1" s="56" t="s">
        <v>1</v>
      </c>
      <c r="C1" s="55" t="s">
        <v>2</v>
      </c>
      <c r="D1" s="55" t="s">
        <v>3</v>
      </c>
    </row>
    <row r="2" spans="1:6" x14ac:dyDescent="0.15">
      <c r="A2" s="58">
        <v>1</v>
      </c>
      <c r="B2" s="58" t="s">
        <v>41</v>
      </c>
      <c r="C2" s="58"/>
      <c r="D2" s="58" t="s">
        <v>4</v>
      </c>
      <c r="F2" s="57" t="s">
        <v>23</v>
      </c>
    </row>
    <row r="3" spans="1:6" x14ac:dyDescent="0.15">
      <c r="A3" s="58">
        <v>2</v>
      </c>
      <c r="B3" s="58" t="s">
        <v>41</v>
      </c>
      <c r="C3" s="58"/>
      <c r="D3" s="58" t="s">
        <v>5</v>
      </c>
      <c r="F3" s="57" t="s">
        <v>24</v>
      </c>
    </row>
    <row r="4" spans="1:6" x14ac:dyDescent="0.15">
      <c r="A4" s="58">
        <v>3</v>
      </c>
      <c r="B4" s="58" t="s">
        <v>41</v>
      </c>
      <c r="C4" s="58"/>
      <c r="D4" s="58" t="s">
        <v>6</v>
      </c>
      <c r="F4" s="57" t="s">
        <v>25</v>
      </c>
    </row>
    <row r="5" spans="1:6" x14ac:dyDescent="0.15">
      <c r="A5" s="58">
        <v>4</v>
      </c>
      <c r="B5" s="58" t="s">
        <v>41</v>
      </c>
      <c r="C5" s="58"/>
      <c r="D5" s="58" t="s">
        <v>28</v>
      </c>
    </row>
    <row r="6" spans="1:6" x14ac:dyDescent="0.15">
      <c r="A6" s="58">
        <v>5</v>
      </c>
      <c r="B6" s="58" t="s">
        <v>41</v>
      </c>
      <c r="C6" s="58"/>
      <c r="D6" s="58" t="s">
        <v>29</v>
      </c>
    </row>
    <row r="7" spans="1:6" x14ac:dyDescent="0.15">
      <c r="A7" s="58">
        <v>6</v>
      </c>
      <c r="B7" s="58" t="s">
        <v>41</v>
      </c>
      <c r="C7" s="58"/>
      <c r="D7" s="58" t="s">
        <v>30</v>
      </c>
    </row>
    <row r="8" spans="1:6" x14ac:dyDescent="0.15">
      <c r="A8" s="58">
        <v>7</v>
      </c>
      <c r="B8" s="58" t="s">
        <v>41</v>
      </c>
      <c r="C8" s="58"/>
      <c r="D8" s="58" t="s">
        <v>31</v>
      </c>
    </row>
    <row r="9" spans="1:6" x14ac:dyDescent="0.15">
      <c r="A9" s="58">
        <v>8</v>
      </c>
      <c r="B9" s="58" t="s">
        <v>41</v>
      </c>
      <c r="C9" s="58"/>
      <c r="D9" s="58" t="s">
        <v>32</v>
      </c>
    </row>
    <row r="10" spans="1:6" x14ac:dyDescent="0.15">
      <c r="A10" s="58">
        <v>9</v>
      </c>
      <c r="B10" s="58" t="s">
        <v>41</v>
      </c>
      <c r="C10" s="58"/>
      <c r="D10" s="58" t="s">
        <v>33</v>
      </c>
    </row>
    <row r="11" spans="1:6" x14ac:dyDescent="0.15">
      <c r="A11" s="58">
        <v>10</v>
      </c>
      <c r="B11" s="58" t="s">
        <v>41</v>
      </c>
      <c r="C11" s="58"/>
      <c r="D11" s="58" t="s">
        <v>34</v>
      </c>
    </row>
    <row r="12" spans="1:6" x14ac:dyDescent="0.15">
      <c r="A12" s="59">
        <v>11</v>
      </c>
      <c r="B12" s="59" t="s">
        <v>43</v>
      </c>
      <c r="C12" s="59"/>
      <c r="D12" s="59" t="s">
        <v>4</v>
      </c>
    </row>
    <row r="13" spans="1:6" x14ac:dyDescent="0.15">
      <c r="A13" s="59">
        <v>12</v>
      </c>
      <c r="B13" s="59" t="s">
        <v>43</v>
      </c>
      <c r="C13" s="59"/>
      <c r="D13" s="59" t="s">
        <v>5</v>
      </c>
    </row>
    <row r="14" spans="1:6" x14ac:dyDescent="0.15">
      <c r="A14" s="59">
        <v>13</v>
      </c>
      <c r="B14" s="59" t="s">
        <v>43</v>
      </c>
      <c r="C14" s="59"/>
      <c r="D14" s="59" t="s">
        <v>6</v>
      </c>
    </row>
    <row r="15" spans="1:6" x14ac:dyDescent="0.15">
      <c r="A15" s="59">
        <v>14</v>
      </c>
      <c r="B15" s="59" t="s">
        <v>43</v>
      </c>
      <c r="C15" s="59"/>
      <c r="D15" s="59" t="s">
        <v>35</v>
      </c>
    </row>
    <row r="16" spans="1:6" x14ac:dyDescent="0.15">
      <c r="A16" s="59">
        <v>15</v>
      </c>
      <c r="B16" s="59" t="s">
        <v>43</v>
      </c>
      <c r="C16" s="59" t="s">
        <v>42</v>
      </c>
      <c r="D16" s="59" t="s">
        <v>47</v>
      </c>
    </row>
    <row r="17" spans="1:4" x14ac:dyDescent="0.15">
      <c r="A17" s="59">
        <v>16</v>
      </c>
      <c r="B17" s="59" t="s">
        <v>43</v>
      </c>
      <c r="C17" s="59"/>
      <c r="D17" s="59" t="s">
        <v>36</v>
      </c>
    </row>
    <row r="18" spans="1:4" x14ac:dyDescent="0.15">
      <c r="A18" s="59">
        <v>17</v>
      </c>
      <c r="B18" s="59" t="s">
        <v>43</v>
      </c>
      <c r="C18" s="59"/>
      <c r="D18" s="59" t="s">
        <v>31</v>
      </c>
    </row>
    <row r="19" spans="1:4" x14ac:dyDescent="0.15">
      <c r="A19" s="60">
        <v>18</v>
      </c>
      <c r="B19" s="60" t="s">
        <v>7</v>
      </c>
      <c r="C19" s="60"/>
      <c r="D19" s="60" t="s">
        <v>46</v>
      </c>
    </row>
    <row r="20" spans="1:4" x14ac:dyDescent="0.15">
      <c r="A20" s="60">
        <v>19</v>
      </c>
      <c r="B20" s="60" t="s">
        <v>7</v>
      </c>
      <c r="C20" s="60"/>
      <c r="D20" s="60" t="s">
        <v>44</v>
      </c>
    </row>
    <row r="21" spans="1:4" x14ac:dyDescent="0.15">
      <c r="A21" s="60">
        <v>20</v>
      </c>
      <c r="B21" s="60" t="s">
        <v>7</v>
      </c>
      <c r="C21" s="60"/>
      <c r="D21" s="60" t="s">
        <v>45</v>
      </c>
    </row>
    <row r="22" spans="1:4" x14ac:dyDescent="0.15">
      <c r="A22" s="60">
        <v>21</v>
      </c>
      <c r="B22" s="60" t="s">
        <v>51</v>
      </c>
      <c r="C22" s="60"/>
      <c r="D22" s="60"/>
    </row>
    <row r="23" spans="1:4" x14ac:dyDescent="0.15">
      <c r="A23" s="60">
        <v>22</v>
      </c>
      <c r="B23" s="60" t="s">
        <v>49</v>
      </c>
      <c r="C23" s="60"/>
      <c r="D23" s="60"/>
    </row>
    <row r="24" spans="1:4" x14ac:dyDescent="0.15">
      <c r="A24" s="60">
        <v>23</v>
      </c>
      <c r="B24" s="60" t="s">
        <v>50</v>
      </c>
      <c r="C24" s="60"/>
      <c r="D24" s="60"/>
    </row>
  </sheetData>
  <sheetProtection algorithmName="SHA-512" hashValue="27CURKx72zl+C2JoqaHxN+3c6whyr+7WYVS1VvqS61EizlaPkl7OBD/Jo7W3bwQwrGnTIIrk7GPYdwg44AVTuQ==" saltValue="EE9Xg6BAHT0G60VnB8urJw==" spinCount="100000" sheet="1" objects="1" scenarios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2021-01-20T01:17:19Z</cp:lastPrinted>
  <dcterms:created xsi:type="dcterms:W3CDTF">2003-03-11T13:50:47Z</dcterms:created>
  <dcterms:modified xsi:type="dcterms:W3CDTF">2021-09-17T05:46:27Z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